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<sst xmlns="http://schemas.openxmlformats.org/spreadsheetml/2006/main" count="50" uniqueCount="49">
  <si>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Наименование услуги</t>
  </si>
  <si>
    <t>ИТОГО :</t>
  </si>
  <si>
    <t xml:space="preserve">   - АДС</t>
  </si>
  <si>
    <t xml:space="preserve">   - содержание учетно-регистр. службы</t>
  </si>
  <si>
    <t xml:space="preserve">   - уборка лестничных клеток</t>
  </si>
  <si>
    <t xml:space="preserve">   - расходы ООО "Стройизоляция" на текущий ремонт</t>
  </si>
  <si>
    <t xml:space="preserve">   - расходы ООО "Гагаринское ЖЭУ" на текущий ремонт</t>
  </si>
  <si>
    <t>Директор ООО "Стройизоляция"                         Акимов В.В.</t>
  </si>
  <si>
    <t>1.  Услуги и работы по управлению многоквартирным домом</t>
  </si>
  <si>
    <t>2. Содержание и техобслуживание</t>
  </si>
  <si>
    <t xml:space="preserve">   - ремонт и благоустройство придомовой территории</t>
  </si>
  <si>
    <t xml:space="preserve">   - расходы ООО"Факел" на ТО и текущий ремонт </t>
  </si>
  <si>
    <t>3. Текущий ремонт дома</t>
  </si>
  <si>
    <t>4. Содержание лифтового хозяйства</t>
  </si>
  <si>
    <t>МКД не со всеми видами благоустройства (без лифта)</t>
  </si>
  <si>
    <t xml:space="preserve"> -  услуги банков</t>
  </si>
  <si>
    <t xml:space="preserve">   - расходы на содержание и техобслуживание </t>
  </si>
  <si>
    <t xml:space="preserve">   - электроэнергия мест общего пользования</t>
  </si>
  <si>
    <t xml:space="preserve">   - обслуживание наружных и внутриподъездных инженерных сетей газоснабжения</t>
  </si>
  <si>
    <t xml:space="preserve"> - расходы по отделу начисления платежей  </t>
  </si>
  <si>
    <t xml:space="preserve"> - содержание учетно-регистрационной службы</t>
  </si>
  <si>
    <t xml:space="preserve">  - обслуживание тепловых счетчиков</t>
  </si>
  <si>
    <t xml:space="preserve">  - техобслуж.(Смоленскоблгаз) внутриквартирн.</t>
  </si>
  <si>
    <t xml:space="preserve"> - техобслуж.(Смоленскоблгаз) внутриподъездн.</t>
  </si>
  <si>
    <t xml:space="preserve">   - обслуживание внутридомового инженерного оборудования (пожарн. безопасность, санобработка и др.)</t>
  </si>
  <si>
    <t>ВСЕГО :</t>
  </si>
  <si>
    <t>МКД не со всеми видами благоустройства,  с лифтом</t>
  </si>
  <si>
    <t>Площадь в многоквартирных жилых домах, находящаяся в муниципальной собственности, кв.м</t>
  </si>
  <si>
    <t>Площадь в многоквартирных жилых домах, находящаяся в частной собственности, кв.м</t>
  </si>
  <si>
    <t>5. Уборка придомовой территории</t>
  </si>
  <si>
    <t xml:space="preserve">6. Плата за вывоз и утилизацию ТБО и КГО </t>
  </si>
  <si>
    <t>7. Капитальный ремонт дома</t>
  </si>
  <si>
    <t>по  многоквартирным жилым домам, находящимся в управлении ООО "Стройизоляция"</t>
  </si>
  <si>
    <t>Содержание и текущий ремонт</t>
  </si>
  <si>
    <t xml:space="preserve"> СПРАВОЧНО :</t>
  </si>
  <si>
    <r>
      <t xml:space="preserve"> - </t>
    </r>
    <r>
      <rPr>
        <sz val="10"/>
        <rFont val="Arial Cyr"/>
        <family val="0"/>
      </rPr>
      <t>расходы ООО "Стройизоляция" (амортиз., аренда, эл., связь, канц., содерж.легк. транспорта, ФОТ, обучение, командировочн. и пр. расходы)</t>
    </r>
  </si>
  <si>
    <t xml:space="preserve"> -  налоги и отчисления в фонды</t>
  </si>
  <si>
    <t>в том числе :</t>
  </si>
  <si>
    <t>Размер платы за содержание и ремонт жилого помещения в 2012 году</t>
  </si>
  <si>
    <t>МКД не со всеми видами благоустройства (без лифта) с повышенной платой за уборку</t>
  </si>
  <si>
    <t>МКД не со всеми видами благоустройства (без лифта), после комплексного капитального ремонта</t>
  </si>
  <si>
    <t>МКД не со всеми видами благоустройства (без лифта), без убрки подъездов</t>
  </si>
  <si>
    <t xml:space="preserve">МКД пониженной капитальности не со все видами благоустройства (отсутствие центрального отопления, ГВС, при наличии водоснабжения и канализации), без уборки подъездов </t>
  </si>
  <si>
    <t xml:space="preserve">МКД пониженной капитальности не со все видами благоустройства (отсутствие центрального отопления, ГВС, при наличии водоснабжения и канализации), без уборки подъездов, с особыми условиями договора </t>
  </si>
  <si>
    <t xml:space="preserve">МКД пониженной капитальности не со все видами благоустройства (отсутствие  ГВС, при наличии водоснабжения и канализации), без уборки подъездов, с особыми условиями договора </t>
  </si>
  <si>
    <t>МКД не со всеми видами благоустройства (без лифта), с особыми условиями договора</t>
  </si>
  <si>
    <t xml:space="preserve"> - многоэтажные капитальные дома, имеющие не все виды благоустройства (без лифта) без уборки подъездов и затрат на техобслуживание и ремонт инженерных электрических сетей </t>
  </si>
  <si>
    <t xml:space="preserve">МКД, имеющие не все виды благоустройства (без лифта) без уборки подъездов и затрат на техобслуживание и ремонт инженерных электрических сетей </t>
  </si>
  <si>
    <t xml:space="preserve">  - обслуживание приборов учета эергоресурсов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</si>
</sst>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9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7" sqref="A27"/>
    </sheetView>
  </sheetViews>
  <sheetFormatPr defaultColWidth="9.00390625" defaultRowHeight="12.75"/>
  <cols>
    <col min="1" max="1" width="58.25390625" style="0" customWidth="1"/>
    <col min="2" max="2" width="19.125" style="0" customWidth="1"/>
    <col min="3" max="3" width="16.00390625" style="0" customWidth="1"/>
    <col min="4" max="4" width="17.00390625" style="0" customWidth="1"/>
    <col min="5" max="5" width="13.875" style="0" customWidth="1"/>
    <col min="6" max="6" width="12.125" style="0" customWidth="1"/>
    <col min="7" max="7" width="10.875" style="0" customWidth="1"/>
    <col min="8" max="8" width="16.625" style="0" customWidth="1"/>
    <col min="9" max="9" width="14.625" style="0" customWidth="1"/>
    <col min="10" max="10" width="14.125" style="0" customWidth="1"/>
    <col min="11" max="11" width="15.75390625" style="0" customWidth="1"/>
    <col min="12" max="12" width="13.125" style="0" customWidth="1"/>
  </cols>
  <sheetData>
    <row r="1" spans="1:11" ht="22.5" customHeight="1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1" customHeigh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" customHeight="1">
      <c r="A3" s="1"/>
      <c r="K3" s="2"/>
    </row>
    <row r="4" spans="1:22" ht="137.25" customHeight="1">
      <c r="A4" s="41" t="s">
        <v>0</v>
      </c>
      <c r="B4" s="45" t="s">
        <v>43</v>
      </c>
      <c r="C4" s="45" t="s">
        <v>42</v>
      </c>
      <c r="D4" s="45" t="s">
        <v>44</v>
      </c>
      <c r="E4" s="45" t="s">
        <v>45</v>
      </c>
      <c r="F4" s="45" t="s">
        <v>47</v>
      </c>
      <c r="G4" s="45" t="s">
        <v>41</v>
      </c>
      <c r="H4" s="45" t="s">
        <v>40</v>
      </c>
      <c r="I4" s="45" t="s">
        <v>14</v>
      </c>
      <c r="J4" s="45" t="s">
        <v>39</v>
      </c>
      <c r="K4" s="45" t="s">
        <v>26</v>
      </c>
      <c r="O4" s="46" t="s">
        <v>46</v>
      </c>
      <c r="P4" s="46"/>
      <c r="Q4" s="46"/>
      <c r="R4" s="46"/>
      <c r="S4" s="46"/>
      <c r="T4" s="46"/>
      <c r="U4" s="46"/>
      <c r="V4" s="46"/>
    </row>
    <row r="5" spans="1:11" ht="12.75" customHeight="1">
      <c r="A5" s="26">
        <v>1</v>
      </c>
      <c r="B5" s="27">
        <v>2</v>
      </c>
      <c r="C5" s="27">
        <v>3</v>
      </c>
      <c r="D5" s="27">
        <v>4</v>
      </c>
      <c r="E5" s="44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</row>
    <row r="6" spans="1:11" ht="30.75" customHeight="1">
      <c r="A6" s="22" t="s">
        <v>27</v>
      </c>
      <c r="B6" s="23">
        <v>60.92</v>
      </c>
      <c r="C6" s="23">
        <v>2756.8</v>
      </c>
      <c r="D6" s="23"/>
      <c r="E6" s="23">
        <v>260.26</v>
      </c>
      <c r="F6" s="23">
        <v>1085.42</v>
      </c>
      <c r="G6" s="23">
        <v>2097.51</v>
      </c>
      <c r="H6" s="23">
        <v>121.01</v>
      </c>
      <c r="I6" s="23">
        <v>6682.78</v>
      </c>
      <c r="J6" s="23">
        <v>390.66</v>
      </c>
      <c r="K6" s="23">
        <v>6373.53</v>
      </c>
    </row>
    <row r="7" spans="1:11" ht="31.5" customHeight="1">
      <c r="A7" s="22" t="s">
        <v>28</v>
      </c>
      <c r="B7" s="23">
        <v>178.89</v>
      </c>
      <c r="C7" s="23">
        <v>9081.43</v>
      </c>
      <c r="D7" s="23">
        <v>275.45</v>
      </c>
      <c r="E7" s="23">
        <v>5787.62</v>
      </c>
      <c r="F7" s="23">
        <v>7579.72</v>
      </c>
      <c r="G7" s="23">
        <v>9502.77</v>
      </c>
      <c r="H7" s="23">
        <v>1642.78</v>
      </c>
      <c r="I7" s="23">
        <v>68710.92</v>
      </c>
      <c r="J7" s="23">
        <v>1527</v>
      </c>
      <c r="K7" s="23">
        <v>65421.02</v>
      </c>
    </row>
    <row r="8" spans="1:11" ht="18.75" customHeight="1">
      <c r="A8" s="29" t="s">
        <v>33</v>
      </c>
      <c r="B8" s="42"/>
      <c r="C8" s="43"/>
      <c r="D8" s="42"/>
      <c r="E8" s="42"/>
      <c r="F8" s="42"/>
      <c r="G8" s="42"/>
      <c r="H8" s="42"/>
      <c r="I8" s="42"/>
      <c r="J8" s="42"/>
      <c r="K8" s="42"/>
    </row>
    <row r="9" spans="1:11" ht="32.25" customHeight="1">
      <c r="A9" s="5" t="s">
        <v>8</v>
      </c>
      <c r="B9" s="7">
        <f aca="true" t="shared" si="0" ref="B9:J9">SUM(B11:B15)</f>
        <v>1.25</v>
      </c>
      <c r="C9" s="7">
        <f t="shared" si="0"/>
        <v>1.25</v>
      </c>
      <c r="D9" s="7">
        <f t="shared" si="0"/>
        <v>2.37</v>
      </c>
      <c r="E9" s="7">
        <f t="shared" si="0"/>
        <v>2.54</v>
      </c>
      <c r="F9" s="7">
        <f t="shared" si="0"/>
        <v>2.54</v>
      </c>
      <c r="G9" s="7">
        <f t="shared" si="0"/>
        <v>2.54</v>
      </c>
      <c r="H9" s="7">
        <f t="shared" si="0"/>
        <v>2.54</v>
      </c>
      <c r="I9" s="7">
        <f t="shared" si="0"/>
        <v>2.54</v>
      </c>
      <c r="J9" s="7">
        <f t="shared" si="0"/>
        <v>2.54</v>
      </c>
      <c r="K9" s="7">
        <f>SUM(K11:K15)</f>
        <v>2.54</v>
      </c>
    </row>
    <row r="10" spans="1:11" ht="14.25" customHeight="1">
      <c r="A10" s="27" t="s">
        <v>37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38.25">
      <c r="A11" s="8" t="s">
        <v>35</v>
      </c>
      <c r="B11" s="9">
        <f>C11</f>
        <v>0.23</v>
      </c>
      <c r="C11" s="9">
        <v>0.23</v>
      </c>
      <c r="D11" s="9">
        <f aca="true" t="shared" si="1" ref="D11:E15">E11</f>
        <v>0.97</v>
      </c>
      <c r="E11" s="9">
        <f t="shared" si="1"/>
        <v>0.97</v>
      </c>
      <c r="F11" s="9">
        <f aca="true" t="shared" si="2" ref="F11:I15">G11</f>
        <v>0.97</v>
      </c>
      <c r="G11" s="9">
        <f t="shared" si="2"/>
        <v>0.97</v>
      </c>
      <c r="H11" s="9">
        <f t="shared" si="2"/>
        <v>0.97</v>
      </c>
      <c r="I11" s="9">
        <f t="shared" si="2"/>
        <v>0.97</v>
      </c>
      <c r="J11" s="9">
        <v>0.97</v>
      </c>
      <c r="K11" s="9">
        <v>0.97</v>
      </c>
    </row>
    <row r="12" spans="1:11" ht="18">
      <c r="A12" s="4" t="s">
        <v>19</v>
      </c>
      <c r="B12" s="9">
        <f>C12</f>
        <v>0.3</v>
      </c>
      <c r="C12" s="9">
        <f>D12</f>
        <v>0.3</v>
      </c>
      <c r="D12" s="9">
        <f>J12</f>
        <v>0.3</v>
      </c>
      <c r="E12" s="9">
        <f t="shared" si="1"/>
        <v>0.3</v>
      </c>
      <c r="F12" s="9">
        <f t="shared" si="2"/>
        <v>0.3</v>
      </c>
      <c r="G12" s="9">
        <f t="shared" si="2"/>
        <v>0.3</v>
      </c>
      <c r="H12" s="9">
        <f t="shared" si="2"/>
        <v>0.3</v>
      </c>
      <c r="I12" s="9">
        <f t="shared" si="2"/>
        <v>0.3</v>
      </c>
      <c r="J12" s="9">
        <v>0.3</v>
      </c>
      <c r="K12" s="9">
        <v>0.3</v>
      </c>
    </row>
    <row r="13" spans="1:11" ht="18">
      <c r="A13" s="40" t="s">
        <v>20</v>
      </c>
      <c r="B13" s="9">
        <f>C13</f>
        <v>0.07</v>
      </c>
      <c r="C13" s="9">
        <f>D13</f>
        <v>0.07</v>
      </c>
      <c r="D13" s="9">
        <f>J13</f>
        <v>0.07</v>
      </c>
      <c r="E13" s="9">
        <f t="shared" si="1"/>
        <v>0.07</v>
      </c>
      <c r="F13" s="9">
        <f t="shared" si="2"/>
        <v>0.07</v>
      </c>
      <c r="G13" s="9">
        <f t="shared" si="2"/>
        <v>0.07</v>
      </c>
      <c r="H13" s="9">
        <f t="shared" si="2"/>
        <v>0.07</v>
      </c>
      <c r="I13" s="9">
        <f t="shared" si="2"/>
        <v>0.07</v>
      </c>
      <c r="J13" s="9">
        <v>0.07</v>
      </c>
      <c r="K13" s="9">
        <v>0.07</v>
      </c>
    </row>
    <row r="14" spans="1:11" ht="18">
      <c r="A14" s="4" t="s">
        <v>15</v>
      </c>
      <c r="B14" s="9">
        <f>C14</f>
        <v>0.47</v>
      </c>
      <c r="C14" s="9">
        <v>0.47</v>
      </c>
      <c r="D14" s="9">
        <v>0.3</v>
      </c>
      <c r="E14" s="9">
        <f t="shared" si="1"/>
        <v>0.47</v>
      </c>
      <c r="F14" s="9">
        <v>0.47</v>
      </c>
      <c r="G14" s="9">
        <v>0.47</v>
      </c>
      <c r="H14" s="9">
        <v>0.47</v>
      </c>
      <c r="I14" s="9">
        <v>0.47</v>
      </c>
      <c r="J14" s="9">
        <v>0.47</v>
      </c>
      <c r="K14" s="9">
        <v>0.47</v>
      </c>
    </row>
    <row r="15" spans="1:11" ht="18">
      <c r="A15" s="10" t="s">
        <v>36</v>
      </c>
      <c r="B15" s="9">
        <f>C15</f>
        <v>0.18</v>
      </c>
      <c r="C15" s="9">
        <v>0.18</v>
      </c>
      <c r="D15" s="9">
        <f t="shared" si="1"/>
        <v>0.73</v>
      </c>
      <c r="E15" s="9">
        <f t="shared" si="1"/>
        <v>0.73</v>
      </c>
      <c r="F15" s="9">
        <f t="shared" si="2"/>
        <v>0.73</v>
      </c>
      <c r="G15" s="9">
        <f t="shared" si="2"/>
        <v>0.73</v>
      </c>
      <c r="H15" s="9">
        <f t="shared" si="2"/>
        <v>0.73</v>
      </c>
      <c r="I15" s="9">
        <f t="shared" si="2"/>
        <v>0.73</v>
      </c>
      <c r="J15" s="9">
        <v>0.73</v>
      </c>
      <c r="K15" s="9">
        <v>0.73</v>
      </c>
    </row>
    <row r="16" spans="1:11" ht="9" customHeight="1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8">
      <c r="A17" s="6" t="s">
        <v>9</v>
      </c>
      <c r="B17" s="7">
        <f>SUM(B19:B30)</f>
        <v>3.1500000000000004</v>
      </c>
      <c r="C17" s="7">
        <f>SUM(C19:C30)</f>
        <v>3.630000000000001</v>
      </c>
      <c r="D17" s="7">
        <f>SUM(D19:D30)</f>
        <v>3.46</v>
      </c>
      <c r="E17" s="7">
        <f>SUM(E19:E30)</f>
        <v>4.319999999999999</v>
      </c>
      <c r="F17" s="7">
        <f aca="true" t="shared" si="3" ref="F17:K17">SUM(F19:F30)</f>
        <v>4.12</v>
      </c>
      <c r="G17" s="7">
        <f t="shared" si="3"/>
        <v>3.8900000000000006</v>
      </c>
      <c r="H17" s="7">
        <f t="shared" si="3"/>
        <v>4.59</v>
      </c>
      <c r="I17" s="7">
        <f t="shared" si="3"/>
        <v>4.64</v>
      </c>
      <c r="J17" s="7">
        <f t="shared" si="3"/>
        <v>5.5200000000000005</v>
      </c>
      <c r="K17" s="7">
        <f t="shared" si="3"/>
        <v>4.64</v>
      </c>
    </row>
    <row r="18" spans="1:11" ht="15.75" customHeight="1">
      <c r="A18" s="27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8">
      <c r="A19" s="11" t="s">
        <v>2</v>
      </c>
      <c r="B19" s="9">
        <f>C19</f>
        <v>0.73</v>
      </c>
      <c r="C19" s="9">
        <v>0.73</v>
      </c>
      <c r="D19" s="9">
        <v>0.67</v>
      </c>
      <c r="E19" s="9">
        <f aca="true" t="shared" si="4" ref="E19:E25">F19</f>
        <v>0.73</v>
      </c>
      <c r="F19" s="9">
        <v>0.73</v>
      </c>
      <c r="G19" s="9">
        <v>0.73</v>
      </c>
      <c r="H19" s="9">
        <v>0.73</v>
      </c>
      <c r="I19" s="9">
        <v>0.73</v>
      </c>
      <c r="J19" s="9">
        <v>0.73</v>
      </c>
      <c r="K19" s="9">
        <v>0.73</v>
      </c>
    </row>
    <row r="20" spans="1:11" ht="18" hidden="1">
      <c r="A20" s="12" t="s">
        <v>3</v>
      </c>
      <c r="B20" s="9">
        <f>C20</f>
        <v>0</v>
      </c>
      <c r="C20" s="9"/>
      <c r="D20" s="9">
        <f>C20</f>
        <v>0</v>
      </c>
      <c r="E20" s="9">
        <f t="shared" si="4"/>
        <v>0</v>
      </c>
      <c r="F20" s="9">
        <f>G20</f>
        <v>0</v>
      </c>
      <c r="G20" s="9">
        <f>H20</f>
        <v>0</v>
      </c>
      <c r="H20" s="9">
        <f>I20</f>
        <v>0</v>
      </c>
      <c r="I20" s="9">
        <f>J20</f>
        <v>0</v>
      </c>
      <c r="J20" s="9"/>
      <c r="K20" s="9">
        <f>L20</f>
        <v>0</v>
      </c>
    </row>
    <row r="21" spans="1:11" ht="18">
      <c r="A21" s="13" t="s">
        <v>10</v>
      </c>
      <c r="B21" s="9">
        <f>C21</f>
        <v>0.31</v>
      </c>
      <c r="C21" s="9">
        <v>0.31</v>
      </c>
      <c r="D21" s="9">
        <v>0.27</v>
      </c>
      <c r="E21" s="9">
        <f t="shared" si="4"/>
        <v>0.31</v>
      </c>
      <c r="F21" s="9">
        <v>0.31</v>
      </c>
      <c r="G21" s="9">
        <v>0.31</v>
      </c>
      <c r="H21" s="9">
        <v>0.31</v>
      </c>
      <c r="I21" s="9">
        <v>0.31</v>
      </c>
      <c r="J21" s="9">
        <v>0.31</v>
      </c>
      <c r="K21" s="9">
        <v>0.31</v>
      </c>
    </row>
    <row r="22" spans="1:11" ht="18">
      <c r="A22" s="4" t="s">
        <v>16</v>
      </c>
      <c r="B22" s="9">
        <v>1.47</v>
      </c>
      <c r="C22" s="9">
        <v>1.95</v>
      </c>
      <c r="D22" s="9">
        <v>2</v>
      </c>
      <c r="E22" s="9">
        <f t="shared" si="4"/>
        <v>1.94</v>
      </c>
      <c r="F22" s="9">
        <v>1.94</v>
      </c>
      <c r="G22" s="9">
        <f>2.2+0.01</f>
        <v>2.21</v>
      </c>
      <c r="H22" s="9">
        <f>2.2+0.01</f>
        <v>2.21</v>
      </c>
      <c r="I22" s="9">
        <f>2.2+0.06</f>
        <v>2.2600000000000002</v>
      </c>
      <c r="J22" s="9">
        <f>2.2+0.06</f>
        <v>2.2600000000000002</v>
      </c>
      <c r="K22" s="9">
        <f>2.2+0.06</f>
        <v>2.2600000000000002</v>
      </c>
    </row>
    <row r="23" spans="1:11" ht="18">
      <c r="A23" s="13" t="s">
        <v>4</v>
      </c>
      <c r="B23" s="9"/>
      <c r="C23" s="9"/>
      <c r="D23" s="9"/>
      <c r="E23" s="9">
        <f t="shared" si="4"/>
        <v>0.7</v>
      </c>
      <c r="F23" s="9">
        <v>0.7</v>
      </c>
      <c r="G23" s="9"/>
      <c r="H23" s="9">
        <v>0.7</v>
      </c>
      <c r="I23" s="9">
        <v>0.7</v>
      </c>
      <c r="J23" s="9">
        <v>1.58</v>
      </c>
      <c r="K23" s="9">
        <v>0.7</v>
      </c>
    </row>
    <row r="24" spans="1:11" ht="18" hidden="1">
      <c r="A24" s="13" t="s">
        <v>17</v>
      </c>
      <c r="B24" s="9"/>
      <c r="C24" s="9"/>
      <c r="D24" s="9"/>
      <c r="E24" s="9">
        <f t="shared" si="4"/>
        <v>0</v>
      </c>
      <c r="F24" s="9">
        <f aca="true" t="shared" si="5" ref="F24:I25">G24</f>
        <v>0</v>
      </c>
      <c r="G24" s="9">
        <f t="shared" si="5"/>
        <v>0</v>
      </c>
      <c r="H24" s="9">
        <f t="shared" si="5"/>
        <v>0</v>
      </c>
      <c r="I24" s="9">
        <f t="shared" si="5"/>
        <v>0</v>
      </c>
      <c r="J24" s="9"/>
      <c r="K24" s="9">
        <f>L24</f>
        <v>0</v>
      </c>
    </row>
    <row r="25" spans="1:11" ht="25.5" hidden="1">
      <c r="A25" s="13" t="s">
        <v>18</v>
      </c>
      <c r="B25" s="9"/>
      <c r="C25" s="9"/>
      <c r="D25" s="9"/>
      <c r="E25" s="9">
        <f t="shared" si="4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/>
      <c r="K25" s="9">
        <f>L25</f>
        <v>0</v>
      </c>
    </row>
    <row r="26" spans="1:11" ht="18">
      <c r="A26" s="13" t="s">
        <v>48</v>
      </c>
      <c r="B26" s="9">
        <f>C26</f>
        <v>0.2</v>
      </c>
      <c r="C26" s="9">
        <v>0.2</v>
      </c>
      <c r="D26" s="9">
        <v>0.17</v>
      </c>
      <c r="E26" s="9">
        <f>G26</f>
        <v>0.2</v>
      </c>
      <c r="F26" s="9"/>
      <c r="G26" s="9">
        <v>0.2</v>
      </c>
      <c r="H26" s="9">
        <v>0.2</v>
      </c>
      <c r="I26" s="9">
        <v>0.2</v>
      </c>
      <c r="J26" s="9">
        <v>0.2</v>
      </c>
      <c r="K26" s="9">
        <v>0.2</v>
      </c>
    </row>
    <row r="27" spans="1:11" ht="18">
      <c r="A27" s="3" t="s">
        <v>22</v>
      </c>
      <c r="B27" s="9">
        <f>C27</f>
        <v>0.2</v>
      </c>
      <c r="C27" s="9">
        <f>J27</f>
        <v>0.2</v>
      </c>
      <c r="D27" s="9">
        <v>0.18</v>
      </c>
      <c r="E27" s="9">
        <f>F27</f>
        <v>0.2</v>
      </c>
      <c r="F27" s="9">
        <v>0.2</v>
      </c>
      <c r="G27" s="9">
        <v>0.2</v>
      </c>
      <c r="H27" s="9">
        <v>0.2</v>
      </c>
      <c r="I27" s="9">
        <v>0.2</v>
      </c>
      <c r="J27" s="9">
        <v>0.2</v>
      </c>
      <c r="K27" s="9">
        <v>0.2</v>
      </c>
    </row>
    <row r="28" spans="1:11" ht="18">
      <c r="A28" s="3" t="s">
        <v>23</v>
      </c>
      <c r="B28" s="9">
        <f>C28</f>
        <v>0.06</v>
      </c>
      <c r="C28" s="9">
        <f>J28</f>
        <v>0.06</v>
      </c>
      <c r="D28" s="9">
        <v>0.05</v>
      </c>
      <c r="E28" s="9">
        <f>F28</f>
        <v>0.06</v>
      </c>
      <c r="F28" s="9">
        <v>0.06</v>
      </c>
      <c r="G28" s="9">
        <v>0.06</v>
      </c>
      <c r="H28" s="9">
        <v>0.06</v>
      </c>
      <c r="I28" s="9">
        <v>0.06</v>
      </c>
      <c r="J28" s="9">
        <v>0.06</v>
      </c>
      <c r="K28" s="9">
        <v>0.06</v>
      </c>
    </row>
    <row r="29" spans="1:11" ht="18">
      <c r="A29" s="3" t="s">
        <v>21</v>
      </c>
      <c r="B29" s="9">
        <f>C29</f>
        <v>0.04</v>
      </c>
      <c r="C29" s="9">
        <f>J29</f>
        <v>0.04</v>
      </c>
      <c r="D29" s="9"/>
      <c r="E29" s="9">
        <f>F29</f>
        <v>0.04</v>
      </c>
      <c r="F29" s="9">
        <v>0.04</v>
      </c>
      <c r="G29" s="9">
        <v>0.04</v>
      </c>
      <c r="H29" s="9">
        <v>0.04</v>
      </c>
      <c r="I29" s="9">
        <v>0.04</v>
      </c>
      <c r="J29" s="9">
        <v>0.04</v>
      </c>
      <c r="K29" s="9">
        <v>0.04</v>
      </c>
    </row>
    <row r="30" spans="1:11" ht="25.5">
      <c r="A30" s="13" t="s">
        <v>24</v>
      </c>
      <c r="B30" s="9">
        <f>C30</f>
        <v>0.14</v>
      </c>
      <c r="C30" s="9">
        <f>J30</f>
        <v>0.14</v>
      </c>
      <c r="D30" s="9">
        <v>0.12</v>
      </c>
      <c r="E30" s="9">
        <f>F30</f>
        <v>0.14</v>
      </c>
      <c r="F30" s="9">
        <v>0.14</v>
      </c>
      <c r="G30" s="9">
        <v>0.14</v>
      </c>
      <c r="H30" s="9">
        <v>0.14</v>
      </c>
      <c r="I30" s="9">
        <v>0.14</v>
      </c>
      <c r="J30" s="9">
        <v>0.14</v>
      </c>
      <c r="K30" s="9">
        <v>0.14</v>
      </c>
    </row>
    <row r="31" spans="1:11" ht="18">
      <c r="A31" s="19" t="s">
        <v>12</v>
      </c>
      <c r="B31" s="17">
        <f>B32+B33+B34</f>
        <v>3.27</v>
      </c>
      <c r="C31" s="17">
        <f aca="true" t="shared" si="6" ref="C31:J31">C32+C33+C34</f>
        <v>4.03</v>
      </c>
      <c r="D31" s="17">
        <f t="shared" si="6"/>
        <v>3.67</v>
      </c>
      <c r="E31" s="17">
        <f t="shared" si="6"/>
        <v>3.36</v>
      </c>
      <c r="F31" s="17">
        <f>F32+F33+F34</f>
        <v>3.6900000000000004</v>
      </c>
      <c r="G31" s="17">
        <f>G32+G33+G34</f>
        <v>4.03</v>
      </c>
      <c r="H31" s="17">
        <v>3.42</v>
      </c>
      <c r="I31" s="17">
        <f t="shared" si="6"/>
        <v>4.03</v>
      </c>
      <c r="J31" s="17">
        <f t="shared" si="6"/>
        <v>4.03</v>
      </c>
      <c r="K31" s="17">
        <f>K32+K33+K34</f>
        <v>4.03</v>
      </c>
    </row>
    <row r="32" spans="1:11" ht="18" hidden="1">
      <c r="A32" s="20" t="s">
        <v>11</v>
      </c>
      <c r="B32" s="9">
        <f>D32</f>
        <v>3.27</v>
      </c>
      <c r="C32" s="9">
        <f>J32</f>
        <v>3.27</v>
      </c>
      <c r="D32" s="9">
        <f>J32</f>
        <v>3.27</v>
      </c>
      <c r="E32" s="9">
        <v>3.27</v>
      </c>
      <c r="F32" s="9">
        <v>2.93</v>
      </c>
      <c r="G32" s="9">
        <v>3.27</v>
      </c>
      <c r="H32" s="9">
        <v>3.27</v>
      </c>
      <c r="I32" s="9">
        <v>3.27</v>
      </c>
      <c r="J32" s="9">
        <v>3.27</v>
      </c>
      <c r="K32" s="9">
        <v>3.27</v>
      </c>
    </row>
    <row r="33" spans="1:11" ht="18" hidden="1">
      <c r="A33" s="21" t="s">
        <v>5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8" hidden="1">
      <c r="A34" s="21" t="s">
        <v>6</v>
      </c>
      <c r="B34" s="9"/>
      <c r="C34" s="9">
        <f>J34</f>
        <v>0.76</v>
      </c>
      <c r="D34" s="9">
        <v>0.4</v>
      </c>
      <c r="E34" s="9">
        <v>0.09</v>
      </c>
      <c r="F34" s="9">
        <v>0.76</v>
      </c>
      <c r="G34" s="9">
        <v>0.76</v>
      </c>
      <c r="H34" s="9">
        <v>0.76</v>
      </c>
      <c r="I34" s="9">
        <v>0.76</v>
      </c>
      <c r="J34" s="9">
        <v>0.76</v>
      </c>
      <c r="K34" s="9">
        <v>0.76</v>
      </c>
    </row>
    <row r="35" spans="1:11" ht="18">
      <c r="A35" s="6" t="s">
        <v>13</v>
      </c>
      <c r="B35" s="31"/>
      <c r="C35" s="7"/>
      <c r="D35" s="7"/>
      <c r="E35" s="7"/>
      <c r="F35" s="7"/>
      <c r="G35" s="7"/>
      <c r="H35" s="7"/>
      <c r="I35" s="7"/>
      <c r="J35" s="7"/>
      <c r="K35" s="7">
        <v>3.07</v>
      </c>
    </row>
    <row r="36" spans="1:11" ht="18">
      <c r="A36" s="39" t="s">
        <v>1</v>
      </c>
      <c r="B36" s="17">
        <f aca="true" t="shared" si="7" ref="B36:I36">B31+B17+B9+B35</f>
        <v>7.67</v>
      </c>
      <c r="C36" s="17">
        <f t="shared" si="7"/>
        <v>8.91</v>
      </c>
      <c r="D36" s="17">
        <f t="shared" si="7"/>
        <v>9.5</v>
      </c>
      <c r="E36" s="17">
        <f t="shared" si="7"/>
        <v>10.219999999999999</v>
      </c>
      <c r="F36" s="17">
        <f t="shared" si="7"/>
        <v>10.350000000000001</v>
      </c>
      <c r="G36" s="17">
        <f t="shared" si="7"/>
        <v>10.46</v>
      </c>
      <c r="H36" s="17">
        <f t="shared" si="7"/>
        <v>10.55</v>
      </c>
      <c r="I36" s="17">
        <f t="shared" si="7"/>
        <v>11.21</v>
      </c>
      <c r="J36" s="17">
        <f>J9+J17+J31+J35</f>
        <v>12.09</v>
      </c>
      <c r="K36" s="17">
        <f>K31+K17+K9+K35</f>
        <v>14.280000000000001</v>
      </c>
    </row>
    <row r="37" spans="1:11" ht="8.25" customHeight="1">
      <c r="A37" s="32"/>
      <c r="B37" s="30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8">
      <c r="A38" s="15" t="s">
        <v>29</v>
      </c>
      <c r="B38" s="16"/>
      <c r="C38" s="14"/>
      <c r="D38" s="14">
        <v>1.97</v>
      </c>
      <c r="E38" s="14">
        <v>1.97</v>
      </c>
      <c r="F38" s="14">
        <v>1.97</v>
      </c>
      <c r="G38" s="14">
        <v>1.97</v>
      </c>
      <c r="H38" s="14">
        <v>1.97</v>
      </c>
      <c r="I38" s="14">
        <v>1.97</v>
      </c>
      <c r="J38" s="14">
        <v>1.97</v>
      </c>
      <c r="K38" s="14">
        <v>1.97</v>
      </c>
    </row>
    <row r="39" spans="1:11" ht="18">
      <c r="A39" s="6" t="s">
        <v>30</v>
      </c>
      <c r="B39" s="18">
        <v>1.33</v>
      </c>
      <c r="C39" s="18">
        <v>1.33</v>
      </c>
      <c r="D39" s="18">
        <v>1.33</v>
      </c>
      <c r="E39" s="18">
        <v>1.33</v>
      </c>
      <c r="F39" s="18">
        <v>1.33</v>
      </c>
      <c r="G39" s="18">
        <v>1.33</v>
      </c>
      <c r="H39" s="18">
        <v>1.33</v>
      </c>
      <c r="I39" s="18">
        <v>1.33</v>
      </c>
      <c r="J39" s="18">
        <v>1.33</v>
      </c>
      <c r="K39" s="18">
        <v>1.33</v>
      </c>
    </row>
    <row r="40" spans="1:11" ht="8.25" customHeight="1">
      <c r="A40" s="3"/>
      <c r="B40" s="3"/>
      <c r="C40" s="33"/>
      <c r="D40" s="34"/>
      <c r="E40" s="34"/>
      <c r="F40" s="34"/>
      <c r="G40" s="34"/>
      <c r="H40" s="34"/>
      <c r="I40" s="34"/>
      <c r="J40" s="34"/>
      <c r="K40" s="34"/>
    </row>
    <row r="41" spans="1:11" ht="18">
      <c r="A41" s="35" t="s">
        <v>25</v>
      </c>
      <c r="B41" s="36">
        <f>SUM(B36:B40)</f>
        <v>9</v>
      </c>
      <c r="C41" s="36">
        <f>SUM(C36:C40)</f>
        <v>10.24</v>
      </c>
      <c r="D41" s="36">
        <f aca="true" t="shared" si="8" ref="D41:I41">SUM(D36:D40)</f>
        <v>12.8</v>
      </c>
      <c r="E41" s="36">
        <f t="shared" si="8"/>
        <v>13.52</v>
      </c>
      <c r="F41" s="36">
        <f t="shared" si="8"/>
        <v>13.650000000000002</v>
      </c>
      <c r="G41" s="36">
        <f t="shared" si="8"/>
        <v>13.760000000000002</v>
      </c>
      <c r="H41" s="36">
        <f>SUM(H36:H40)</f>
        <v>13.850000000000001</v>
      </c>
      <c r="I41" s="36">
        <f t="shared" si="8"/>
        <v>14.510000000000002</v>
      </c>
      <c r="J41" s="36">
        <f>SUM(J36:J40)</f>
        <v>15.39</v>
      </c>
      <c r="K41" s="36">
        <f>SUM(K36:K40)</f>
        <v>17.58</v>
      </c>
    </row>
    <row r="42" spans="1:11" ht="9.75" customHeigh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18">
      <c r="A43" s="37" t="s">
        <v>34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8">
      <c r="A44" s="28" t="s">
        <v>31</v>
      </c>
      <c r="B44" s="9">
        <v>1.3</v>
      </c>
      <c r="C44" s="9">
        <v>1.42</v>
      </c>
      <c r="D44" s="9">
        <v>1.3</v>
      </c>
      <c r="E44" s="9">
        <v>1.32</v>
      </c>
      <c r="F44" s="9">
        <v>1.42</v>
      </c>
      <c r="G44" s="9">
        <v>1.42</v>
      </c>
      <c r="H44" s="9">
        <v>1.42</v>
      </c>
      <c r="I44" s="9">
        <v>1.42</v>
      </c>
      <c r="J44" s="9">
        <v>1.42</v>
      </c>
      <c r="K44" s="9">
        <v>1.42</v>
      </c>
    </row>
    <row r="45" spans="1:11" ht="12" customHeight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6.7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8">
      <c r="A47" s="47" t="s">
        <v>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mergeCells count="3">
    <mergeCell ref="A47:K47"/>
    <mergeCell ref="A1:K1"/>
    <mergeCell ref="A2:K2"/>
  </mergeCells>
  <printOptions/>
  <pageMargins left="0.7874015748031497" right="0.1968503937007874" top="0" bottom="0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Михаил\1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2012-06-28T09:48:48Z</cp:lastPrinted>
  <dcterms:created xsi:type="dcterms:W3CDTF">2009-01-13T06:38:32Z</dcterms:created>
  <dcterms:modified xsi:type="dcterms:W3CDTF">2012-09-25T07:44:40Z</dcterms:modified>
  <cp:category/>
  <cp:version/>
  <cp:contentType/>
  <cp:contentStatus/>
</cp:coreProperties>
</file>